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孤儿供养金" sheetId="1" r:id="rId1"/>
  </sheets>
  <calcPr calcId="144525" concurrentCalc="0"/>
</workbook>
</file>

<file path=xl/sharedStrings.xml><?xml version="1.0" encoding="utf-8"?>
<sst xmlns="http://schemas.openxmlformats.org/spreadsheetml/2006/main" count="20" uniqueCount="18">
  <si>
    <t>2021年罗甸县孤儿供养金8-12月发放情况统计表</t>
  </si>
  <si>
    <t>单位：人、 元</t>
  </si>
  <si>
    <t>月份 类别</t>
  </si>
  <si>
    <t>集中供养</t>
  </si>
  <si>
    <t>分散供养</t>
  </si>
  <si>
    <t>孤儿供养</t>
  </si>
  <si>
    <t>备注</t>
  </si>
  <si>
    <t>人数</t>
  </si>
  <si>
    <t>月支出</t>
  </si>
  <si>
    <t>总人数</t>
  </si>
  <si>
    <t>供养金</t>
  </si>
  <si>
    <t>八月</t>
  </si>
  <si>
    <t>九月</t>
  </si>
  <si>
    <t>十月</t>
  </si>
  <si>
    <t>十一月</t>
  </si>
  <si>
    <t>十二月</t>
  </si>
  <si>
    <t>共计</t>
  </si>
  <si>
    <t>注：根据省民政厅 省财政厅关于提高全省孤儿基本生活费最低养育标准的通知，黔民函【2020】14号文件规定，自2020年1月1日起散居孤儿供养标准为1050元/月/人。集中孤儿供养标准为1600元/月/人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</si>
</sst>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仿宋_GB2312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8"/>
      <color rgb="FFFF0000"/>
      <name val="方正小标宋简体"/>
      <charset val="134"/>
    </font>
    <font>
      <sz val="12"/>
      <name val="方正小标宋简体"/>
      <charset val="134"/>
    </font>
    <font>
      <sz val="12"/>
      <color rgb="FFFF0000"/>
      <name val="方正小标宋简体"/>
      <charset val="134"/>
    </font>
    <font>
      <b/>
      <sz val="14"/>
      <color rgb="FFFF0000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18" borderId="14" applyNumberFormat="0" applyAlignment="0" applyProtection="0">
      <alignment vertical="center"/>
    </xf>
    <xf numFmtId="0" fontId="34" fillId="18" borderId="11" applyNumberFormat="0" applyAlignment="0" applyProtection="0">
      <alignment vertical="center"/>
    </xf>
    <xf numFmtId="0" fontId="35" fillId="23" borderId="15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2</xdr:row>
      <xdr:rowOff>38100</xdr:rowOff>
    </xdr:from>
    <xdr:to>
      <xdr:col>1</xdr:col>
      <xdr:colOff>0</xdr:colOff>
      <xdr:row>3</xdr:row>
      <xdr:rowOff>19050</xdr:rowOff>
    </xdr:to>
    <xdr:cxnSp>
      <xdr:nvCxnSpPr>
        <xdr:cNvPr id="2" name="直接连接符 1"/>
        <xdr:cNvCxnSpPr/>
      </xdr:nvCxnSpPr>
      <xdr:spPr>
        <a:xfrm>
          <a:off x="28575" y="635000"/>
          <a:ext cx="116522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M6" sqref="M6"/>
    </sheetView>
  </sheetViews>
  <sheetFormatPr defaultColWidth="9" defaultRowHeight="13.5"/>
  <cols>
    <col min="1" max="1" width="15.6666666666667" style="4" customWidth="1"/>
    <col min="2" max="2" width="11.1333333333333" style="1" customWidth="1"/>
    <col min="3" max="3" width="11.5" style="5" customWidth="1"/>
    <col min="4" max="4" width="11.25" style="6" customWidth="1"/>
    <col min="5" max="5" width="12.1333333333333" style="7" customWidth="1"/>
    <col min="6" max="6" width="12.3833333333333" style="1" customWidth="1"/>
    <col min="7" max="7" width="12.3833333333333" style="5" customWidth="1"/>
    <col min="8" max="8" width="16.1333333333333" style="1" customWidth="1"/>
    <col min="9" max="13" width="9" style="1"/>
    <col min="14" max="14" width="10.5583333333333" style="1"/>
    <col min="15" max="16384" width="9" style="1"/>
  </cols>
  <sheetData>
    <row r="1" ht="32" customHeight="1" spans="1:8">
      <c r="A1" s="8" t="s">
        <v>0</v>
      </c>
      <c r="B1" s="8"/>
      <c r="C1" s="9"/>
      <c r="D1" s="10"/>
      <c r="E1" s="11"/>
      <c r="F1" s="8"/>
      <c r="G1" s="9"/>
      <c r="H1" s="8"/>
    </row>
    <row r="2" s="1" customFormat="1" ht="15" customHeight="1" spans="1:8">
      <c r="A2" s="12" t="s">
        <v>1</v>
      </c>
      <c r="B2" s="12"/>
      <c r="C2" s="13"/>
      <c r="D2" s="14"/>
      <c r="E2" s="15"/>
      <c r="F2" s="12"/>
      <c r="G2" s="13"/>
      <c r="H2" s="12"/>
    </row>
    <row r="3" s="2" customFormat="1" ht="33" customHeight="1" spans="1:8">
      <c r="A3" s="16" t="s">
        <v>2</v>
      </c>
      <c r="B3" s="17" t="s">
        <v>3</v>
      </c>
      <c r="C3" s="18"/>
      <c r="D3" s="19" t="s">
        <v>4</v>
      </c>
      <c r="E3" s="20"/>
      <c r="F3" s="21" t="s">
        <v>5</v>
      </c>
      <c r="G3" s="22"/>
      <c r="H3" s="23" t="s">
        <v>6</v>
      </c>
    </row>
    <row r="4" s="2" customFormat="1" ht="30" customHeight="1" spans="1:14">
      <c r="A4" s="24"/>
      <c r="B4" s="25" t="s">
        <v>7</v>
      </c>
      <c r="C4" s="18" t="s">
        <v>8</v>
      </c>
      <c r="D4" s="26" t="s">
        <v>7</v>
      </c>
      <c r="E4" s="27" t="s">
        <v>8</v>
      </c>
      <c r="F4" s="24" t="s">
        <v>9</v>
      </c>
      <c r="G4" s="28" t="s">
        <v>10</v>
      </c>
      <c r="H4" s="29"/>
      <c r="N4" s="44"/>
    </row>
    <row r="5" s="1" customFormat="1" ht="32" customHeight="1" spans="1:8">
      <c r="A5" s="30" t="s">
        <v>11</v>
      </c>
      <c r="B5" s="31">
        <v>49</v>
      </c>
      <c r="C5" s="32">
        <f>B5*1600</f>
        <v>78400</v>
      </c>
      <c r="D5" s="31">
        <v>53</v>
      </c>
      <c r="E5" s="33">
        <f>D5*1050</f>
        <v>55650</v>
      </c>
      <c r="F5" s="34">
        <f>B5+D5</f>
        <v>102</v>
      </c>
      <c r="G5" s="33">
        <f>C5+E5</f>
        <v>134050</v>
      </c>
      <c r="H5" s="34"/>
    </row>
    <row r="6" s="1" customFormat="1" ht="32" customHeight="1" spans="1:8">
      <c r="A6" s="30" t="s">
        <v>12</v>
      </c>
      <c r="B6" s="31">
        <v>49</v>
      </c>
      <c r="C6" s="32">
        <f>B6*1600</f>
        <v>78400</v>
      </c>
      <c r="D6" s="31">
        <v>53</v>
      </c>
      <c r="E6" s="33">
        <f>D6*1050</f>
        <v>55650</v>
      </c>
      <c r="F6" s="34">
        <f>B6+D6</f>
        <v>102</v>
      </c>
      <c r="G6" s="33">
        <f>C6+E6</f>
        <v>134050</v>
      </c>
      <c r="H6" s="34"/>
    </row>
    <row r="7" s="1" customFormat="1" ht="32" customHeight="1" spans="1:8">
      <c r="A7" s="30" t="s">
        <v>13</v>
      </c>
      <c r="B7" s="31">
        <v>50</v>
      </c>
      <c r="C7" s="32">
        <f>B7*1600</f>
        <v>80000</v>
      </c>
      <c r="D7" s="31">
        <v>53</v>
      </c>
      <c r="E7" s="33">
        <f>D7*1050</f>
        <v>55650</v>
      </c>
      <c r="F7" s="34">
        <f>B7+D7</f>
        <v>103</v>
      </c>
      <c r="G7" s="33">
        <f>C7+E7</f>
        <v>135650</v>
      </c>
      <c r="H7" s="34"/>
    </row>
    <row r="8" s="1" customFormat="1" ht="32" customHeight="1" spans="1:8">
      <c r="A8" s="30" t="s">
        <v>14</v>
      </c>
      <c r="B8" s="31">
        <v>50</v>
      </c>
      <c r="C8" s="32">
        <f>B8*1600</f>
        <v>80000</v>
      </c>
      <c r="D8" s="31">
        <v>53</v>
      </c>
      <c r="E8" s="33">
        <f>D8*1050</f>
        <v>55650</v>
      </c>
      <c r="F8" s="34">
        <f>B8+D8</f>
        <v>103</v>
      </c>
      <c r="G8" s="33">
        <f>C8+E8</f>
        <v>135650</v>
      </c>
      <c r="H8" s="34"/>
    </row>
    <row r="9" s="1" customFormat="1" ht="32" customHeight="1" spans="1:8">
      <c r="A9" s="30" t="s">
        <v>15</v>
      </c>
      <c r="B9" s="35">
        <v>50</v>
      </c>
      <c r="C9" s="32">
        <f>B9*1600</f>
        <v>80000</v>
      </c>
      <c r="D9" s="31">
        <v>53</v>
      </c>
      <c r="E9" s="33">
        <f>D9*1050</f>
        <v>55650</v>
      </c>
      <c r="F9" s="34">
        <f>B9+D9</f>
        <v>103</v>
      </c>
      <c r="G9" s="33">
        <f>C9+E9</f>
        <v>135650</v>
      </c>
      <c r="H9" s="34"/>
    </row>
    <row r="10" s="3" customFormat="1" ht="32" customHeight="1" spans="1:8">
      <c r="A10" s="36" t="s">
        <v>16</v>
      </c>
      <c r="B10" s="37">
        <f t="shared" ref="B10:G10" si="0">SUM(B5:B9)</f>
        <v>248</v>
      </c>
      <c r="C10" s="38">
        <f t="shared" si="0"/>
        <v>396800</v>
      </c>
      <c r="D10" s="37">
        <f t="shared" si="0"/>
        <v>265</v>
      </c>
      <c r="E10" s="38">
        <f t="shared" si="0"/>
        <v>278250</v>
      </c>
      <c r="F10" s="39">
        <f t="shared" si="0"/>
        <v>513</v>
      </c>
      <c r="G10" s="38">
        <f t="shared" si="0"/>
        <v>675050</v>
      </c>
      <c r="H10" s="39"/>
    </row>
    <row r="11" ht="45" customHeight="1" spans="1:8">
      <c r="A11" s="40" t="s">
        <v>17</v>
      </c>
      <c r="B11" s="40"/>
      <c r="C11" s="41"/>
      <c r="D11" s="42"/>
      <c r="E11" s="43"/>
      <c r="F11" s="40"/>
      <c r="G11" s="41"/>
      <c r="H11" s="40"/>
    </row>
  </sheetData>
  <mergeCells count="8">
    <mergeCell ref="A1:H1"/>
    <mergeCell ref="A2:H2"/>
    <mergeCell ref="B3:C3"/>
    <mergeCell ref="D3:E3"/>
    <mergeCell ref="F3:G3"/>
    <mergeCell ref="A11:H11"/>
    <mergeCell ref="A3:A4"/>
    <mergeCell ref="H3:H4"/>
  </mergeCells>
  <pageMargins left="0.15625" right="0.235416666666667" top="0.196527777777778" bottom="0.118055555555556" header="0.196527777777778" footer="0.077777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孤儿供养金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罗甸县民政局收文员</cp:lastModifiedBy>
  <dcterms:created xsi:type="dcterms:W3CDTF">2016-06-23T00:51:00Z</dcterms:created>
  <dcterms:modified xsi:type="dcterms:W3CDTF">2022-01-14T02:28:01Z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11</vt:lpwstr>
  </property>
  <property fmtid="{D5CDD505-2E9C-101B-9397-08002B2CF9AE}" pid="4" name="ICV">
    <vt:lpwstr>4115387455EA40E190EF3DB8BE8C1A7F</vt:lpwstr>
  </property>
</Properties>
</file>