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孤儿供养金" sheetId="1" r:id="rId1"/>
    <sheet name="Sheet3" sheetId="4" r:id="rId2"/>
  </sheets>
  <calcPr calcId="144525" concurrentCalc="0"/>
</workbook>
</file>

<file path=xl/sharedStrings.xml><?xml version="1.0" encoding="utf-8"?>
<sst xmlns="http://schemas.openxmlformats.org/spreadsheetml/2006/main" count="27" uniqueCount="25">
  <si>
    <t>2021年罗甸县孤儿供养金1-5月发放情况统计表</t>
  </si>
  <si>
    <t>单位：人、 元</t>
  </si>
  <si>
    <t>月份 类别</t>
  </si>
  <si>
    <t>集中供养</t>
  </si>
  <si>
    <t>分散供养</t>
  </si>
  <si>
    <t>孤儿供养</t>
  </si>
  <si>
    <t>备注</t>
  </si>
  <si>
    <t>人数</t>
  </si>
  <si>
    <t>月支出</t>
  </si>
  <si>
    <t>总人数</t>
  </si>
  <si>
    <t>供养金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</si>
  <si>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</si>
  <si>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</si>
  <si>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</si>
  <si>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</si>
  <si>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</si>
  <si>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</si>
  <si>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</si>
  <si>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</si>
  <si>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</si>
  <si>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</si>
  <si>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</si>
  <si>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</si>
  <si>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共计</t>
  </si>
  <si>
    <t>注：根据省民政厅 省财政厅关于提高全省孤儿基本生活费最低养育标准的通知，黔民函【2020】14号文件规定，自2020年1月1日起散居孤儿供养标准为1050元/月/人。集中孤儿供养标准为1600元/月/人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</si>
</sst>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8"/>
      <color rgb="FFFF0000"/>
      <name val="方正小标宋简体"/>
      <charset val="134"/>
    </font>
    <font>
      <sz val="12"/>
      <name val="方正小标宋简体"/>
      <charset val="134"/>
    </font>
    <font>
      <sz val="12"/>
      <color rgb="FFFF0000"/>
      <name val="方正小标宋简体"/>
      <charset val="134"/>
    </font>
    <font>
      <b/>
      <sz val="14"/>
      <color rgb="FFFF000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6" fillId="8" borderId="16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38100</xdr:rowOff>
    </xdr:from>
    <xdr:to>
      <xdr:col>2</xdr:col>
      <xdr:colOff>0</xdr:colOff>
      <xdr:row>4</xdr:row>
      <xdr:rowOff>19050</xdr:rowOff>
    </xdr:to>
    <xdr:cxnSp>
      <xdr:nvCxnSpPr>
        <xdr:cNvPr id="2" name="直接连接符 1"/>
        <xdr:cNvCxnSpPr/>
      </xdr:nvCxnSpPr>
      <xdr:spPr>
        <a:xfrm>
          <a:off x="438785" y="635000"/>
          <a:ext cx="116522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18"/>
  <sheetViews>
    <sheetView tabSelected="1" workbookViewId="0">
      <selection activeCell="H12" sqref="H12"/>
    </sheetView>
  </sheetViews>
  <sheetFormatPr defaultColWidth="9" defaultRowHeight="13.5"/>
  <cols>
    <col min="1" max="1" width="5.38333333333333" style="1" customWidth="1"/>
    <col min="2" max="2" width="15.6666666666667" style="3" customWidth="1"/>
    <col min="3" max="3" width="11.1333333333333" style="1" customWidth="1"/>
    <col min="4" max="4" width="11.5" style="5" customWidth="1"/>
    <col min="5" max="5" width="11.25" style="6" customWidth="1"/>
    <col min="6" max="6" width="12.1333333333333" style="7" customWidth="1"/>
    <col min="7" max="7" width="12.3833333333333" style="1" customWidth="1"/>
    <col min="8" max="8" width="12.3833333333333" style="5" customWidth="1"/>
    <col min="9" max="9" width="16.1333333333333" style="1" customWidth="1"/>
    <col min="10" max="14" width="9" style="1"/>
    <col min="15" max="15" width="10.5583333333333" style="1"/>
    <col min="16" max="16384" width="9" style="1"/>
  </cols>
  <sheetData>
    <row r="1" ht="32" customHeight="1" spans="2:9">
      <c r="B1" s="8" t="s">
        <v>0</v>
      </c>
      <c r="C1" s="8"/>
      <c r="D1" s="9"/>
      <c r="E1" s="10"/>
      <c r="F1" s="11"/>
      <c r="G1" s="8"/>
      <c r="H1" s="9"/>
      <c r="I1" s="8"/>
    </row>
    <row r="2" s="1" customFormat="1" ht="15" customHeight="1" spans="2:9">
      <c r="B2" s="12" t="s">
        <v>1</v>
      </c>
      <c r="C2" s="12"/>
      <c r="D2" s="13"/>
      <c r="E2" s="14"/>
      <c r="F2" s="15"/>
      <c r="G2" s="12"/>
      <c r="H2" s="13"/>
      <c r="I2" s="12"/>
    </row>
    <row r="3" s="2" customFormat="1" ht="33" customHeight="1" spans="2:9">
      <c r="B3" s="16" t="s">
        <v>2</v>
      </c>
      <c r="C3" s="17" t="s">
        <v>3</v>
      </c>
      <c r="D3" s="18"/>
      <c r="E3" s="19" t="s">
        <v>4</v>
      </c>
      <c r="F3" s="20"/>
      <c r="G3" s="21" t="s">
        <v>5</v>
      </c>
      <c r="H3" s="22"/>
      <c r="I3" s="43" t="s">
        <v>6</v>
      </c>
    </row>
    <row r="4" s="2" customFormat="1" ht="30" customHeight="1" spans="2:15">
      <c r="B4" s="23"/>
      <c r="C4" s="24" t="s">
        <v>7</v>
      </c>
      <c r="D4" s="18" t="s">
        <v>8</v>
      </c>
      <c r="E4" s="25" t="s">
        <v>7</v>
      </c>
      <c r="F4" s="26" t="s">
        <v>8</v>
      </c>
      <c r="G4" s="23" t="s">
        <v>9</v>
      </c>
      <c r="H4" s="27" t="s">
        <v>10</v>
      </c>
      <c r="I4" s="44"/>
      <c r="O4" s="45"/>
    </row>
    <row r="5" s="3" customFormat="1" ht="32" customHeight="1" spans="2:9">
      <c r="B5" s="28" t="s">
        <v>11</v>
      </c>
      <c r="C5" s="29">
        <v>52</v>
      </c>
      <c r="D5" s="30">
        <f>C5*1600</f>
        <v>83200</v>
      </c>
      <c r="E5" s="3">
        <v>60</v>
      </c>
      <c r="F5" s="31">
        <f>E5*1050</f>
        <v>63000</v>
      </c>
      <c r="G5" s="32">
        <f>C5+E5</f>
        <v>112</v>
      </c>
      <c r="H5" s="31">
        <f>D5+F5</f>
        <v>146200</v>
      </c>
      <c r="I5" s="32"/>
    </row>
    <row r="6" ht="32" customHeight="1" spans="2:9">
      <c r="B6" s="33" t="s">
        <v>12</v>
      </c>
      <c r="C6" s="34">
        <v>52</v>
      </c>
      <c r="D6" s="30">
        <f t="shared" ref="D6:D16" si="0">C6*1600</f>
        <v>83200</v>
      </c>
      <c r="E6" s="34">
        <v>60</v>
      </c>
      <c r="F6" s="31">
        <f t="shared" ref="F6:F16" si="1">E6*1050</f>
        <v>63000</v>
      </c>
      <c r="G6" s="32">
        <f t="shared" ref="G6:G16" si="2">C6+E6</f>
        <v>112</v>
      </c>
      <c r="H6" s="31">
        <f t="shared" ref="H6:H16" si="3">D6+F6</f>
        <v>146200</v>
      </c>
      <c r="I6" s="32"/>
    </row>
    <row r="7" ht="32" customHeight="1" spans="2:9">
      <c r="B7" s="33" t="s">
        <v>13</v>
      </c>
      <c r="C7" s="34">
        <v>53</v>
      </c>
      <c r="D7" s="30">
        <f t="shared" si="0"/>
        <v>84800</v>
      </c>
      <c r="E7" s="34">
        <v>60</v>
      </c>
      <c r="F7" s="31">
        <f t="shared" si="1"/>
        <v>63000</v>
      </c>
      <c r="G7" s="32">
        <f t="shared" si="2"/>
        <v>113</v>
      </c>
      <c r="H7" s="31">
        <f t="shared" si="3"/>
        <v>147800</v>
      </c>
      <c r="I7" s="32"/>
    </row>
    <row r="8" ht="32" customHeight="1" spans="2:9">
      <c r="B8" s="33" t="s">
        <v>14</v>
      </c>
      <c r="C8" s="34">
        <v>56</v>
      </c>
      <c r="D8" s="30">
        <f t="shared" si="0"/>
        <v>89600</v>
      </c>
      <c r="E8" s="34">
        <v>58</v>
      </c>
      <c r="F8" s="31">
        <f t="shared" si="1"/>
        <v>60900</v>
      </c>
      <c r="G8" s="32">
        <f t="shared" si="2"/>
        <v>114</v>
      </c>
      <c r="H8" s="31">
        <f t="shared" si="3"/>
        <v>150500</v>
      </c>
      <c r="I8" s="32"/>
    </row>
    <row r="9" ht="32" customHeight="1" spans="2:9">
      <c r="B9" s="33" t="s">
        <v>15</v>
      </c>
      <c r="C9" s="34">
        <v>55</v>
      </c>
      <c r="D9" s="30">
        <f t="shared" si="0"/>
        <v>88000</v>
      </c>
      <c r="E9" s="34">
        <v>56</v>
      </c>
      <c r="F9" s="31">
        <f t="shared" si="1"/>
        <v>58800</v>
      </c>
      <c r="G9" s="32">
        <f t="shared" si="2"/>
        <v>111</v>
      </c>
      <c r="H9" s="31">
        <f t="shared" si="3"/>
        <v>146800</v>
      </c>
      <c r="I9" s="32"/>
    </row>
    <row r="10" ht="32" customHeight="1" spans="2:9">
      <c r="B10" s="33" t="s">
        <v>16</v>
      </c>
      <c r="C10" s="34"/>
      <c r="D10" s="30">
        <f t="shared" si="0"/>
        <v>0</v>
      </c>
      <c r="E10" s="34"/>
      <c r="F10" s="31">
        <f t="shared" si="1"/>
        <v>0</v>
      </c>
      <c r="G10" s="32">
        <f t="shared" si="2"/>
        <v>0</v>
      </c>
      <c r="H10" s="31">
        <f t="shared" si="3"/>
        <v>0</v>
      </c>
      <c r="I10" s="32"/>
    </row>
    <row r="11" s="1" customFormat="1" ht="32" customHeight="1" spans="2:9">
      <c r="B11" s="33" t="s">
        <v>17</v>
      </c>
      <c r="C11" s="34"/>
      <c r="D11" s="30">
        <f t="shared" si="0"/>
        <v>0</v>
      </c>
      <c r="E11" s="34"/>
      <c r="F11" s="31">
        <f t="shared" si="1"/>
        <v>0</v>
      </c>
      <c r="G11" s="32">
        <f t="shared" si="2"/>
        <v>0</v>
      </c>
      <c r="H11" s="31">
        <f t="shared" si="3"/>
        <v>0</v>
      </c>
      <c r="I11" s="32"/>
    </row>
    <row r="12" s="1" customFormat="1" ht="32" customHeight="1" spans="2:9">
      <c r="B12" s="33" t="s">
        <v>18</v>
      </c>
      <c r="C12" s="34"/>
      <c r="D12" s="30">
        <f t="shared" si="0"/>
        <v>0</v>
      </c>
      <c r="E12" s="34"/>
      <c r="F12" s="31">
        <f t="shared" si="1"/>
        <v>0</v>
      </c>
      <c r="G12" s="32">
        <f t="shared" si="2"/>
        <v>0</v>
      </c>
      <c r="H12" s="31">
        <f t="shared" si="3"/>
        <v>0</v>
      </c>
      <c r="I12" s="32"/>
    </row>
    <row r="13" s="1" customFormat="1" ht="32" customHeight="1" spans="2:9">
      <c r="B13" s="33" t="s">
        <v>19</v>
      </c>
      <c r="C13" s="34"/>
      <c r="D13" s="30">
        <f t="shared" si="0"/>
        <v>0</v>
      </c>
      <c r="E13" s="34"/>
      <c r="F13" s="31">
        <f t="shared" si="1"/>
        <v>0</v>
      </c>
      <c r="G13" s="32">
        <f t="shared" si="2"/>
        <v>0</v>
      </c>
      <c r="H13" s="31">
        <f t="shared" si="3"/>
        <v>0</v>
      </c>
      <c r="I13" s="32"/>
    </row>
    <row r="14" s="1" customFormat="1" ht="32" customHeight="1" spans="2:9">
      <c r="B14" s="33" t="s">
        <v>20</v>
      </c>
      <c r="C14" s="34"/>
      <c r="D14" s="30">
        <f t="shared" si="0"/>
        <v>0</v>
      </c>
      <c r="E14" s="34"/>
      <c r="F14" s="31">
        <f t="shared" si="1"/>
        <v>0</v>
      </c>
      <c r="G14" s="32">
        <f t="shared" si="2"/>
        <v>0</v>
      </c>
      <c r="H14" s="31">
        <f t="shared" si="3"/>
        <v>0</v>
      </c>
      <c r="I14" s="32"/>
    </row>
    <row r="15" s="1" customFormat="1" ht="32" customHeight="1" spans="2:9">
      <c r="B15" s="33" t="s">
        <v>21</v>
      </c>
      <c r="C15" s="34"/>
      <c r="D15" s="30">
        <f t="shared" si="0"/>
        <v>0</v>
      </c>
      <c r="E15" s="34"/>
      <c r="F15" s="31">
        <f t="shared" si="1"/>
        <v>0</v>
      </c>
      <c r="G15" s="32">
        <f t="shared" si="2"/>
        <v>0</v>
      </c>
      <c r="H15" s="31">
        <f t="shared" si="3"/>
        <v>0</v>
      </c>
      <c r="I15" s="32"/>
    </row>
    <row r="16" s="1" customFormat="1" ht="32" customHeight="1" spans="2:9">
      <c r="B16" s="33" t="s">
        <v>22</v>
      </c>
      <c r="C16" s="29"/>
      <c r="D16" s="30">
        <f t="shared" si="0"/>
        <v>0</v>
      </c>
      <c r="E16" s="34"/>
      <c r="F16" s="31">
        <f t="shared" si="1"/>
        <v>0</v>
      </c>
      <c r="G16" s="32">
        <f t="shared" si="2"/>
        <v>0</v>
      </c>
      <c r="H16" s="31">
        <f t="shared" si="3"/>
        <v>0</v>
      </c>
      <c r="I16" s="32"/>
    </row>
    <row r="17" s="4" customFormat="1" ht="32" customHeight="1" spans="2:9">
      <c r="B17" s="35" t="s">
        <v>23</v>
      </c>
      <c r="C17" s="36">
        <f t="shared" ref="C17:H17" si="4">SUM(C5:C16)</f>
        <v>268</v>
      </c>
      <c r="D17" s="37">
        <f t="shared" si="4"/>
        <v>428800</v>
      </c>
      <c r="E17" s="36">
        <f t="shared" si="4"/>
        <v>294</v>
      </c>
      <c r="F17" s="37">
        <f t="shared" si="4"/>
        <v>308700</v>
      </c>
      <c r="G17" s="38">
        <f t="shared" si="4"/>
        <v>562</v>
      </c>
      <c r="H17" s="37">
        <f t="shared" si="4"/>
        <v>737500</v>
      </c>
      <c r="I17" s="38"/>
    </row>
    <row r="18" ht="45" customHeight="1" spans="2:9">
      <c r="B18" s="39" t="s">
        <v>24</v>
      </c>
      <c r="C18" s="39"/>
      <c r="D18" s="40"/>
      <c r="E18" s="41"/>
      <c r="F18" s="42"/>
      <c r="G18" s="39"/>
      <c r="H18" s="40"/>
      <c r="I18" s="39"/>
    </row>
  </sheetData>
  <mergeCells count="8">
    <mergeCell ref="B1:I1"/>
    <mergeCell ref="B2:I2"/>
    <mergeCell ref="C3:D3"/>
    <mergeCell ref="E3:F3"/>
    <mergeCell ref="G3:H3"/>
    <mergeCell ref="B18:I18"/>
    <mergeCell ref="B3:B4"/>
    <mergeCell ref="I3:I4"/>
  </mergeCells>
  <pageMargins left="0.15625" right="0.235416666666667" top="0.196527777777778" bottom="0.118055555555556" header="0.196527777777778" footer="0.0777777777777778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孤儿供养金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</cp:lastModifiedBy>
  <dcterms:created xsi:type="dcterms:W3CDTF">2016-06-23T00:51:00Z</dcterms:created>
  <dcterms:modified xsi:type="dcterms:W3CDTF">2021-05-27T10:01:07Z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ICV">
    <vt:lpwstr>4115387455EA40E190EF3DB8BE8C1A7F</vt:lpwstr>
  </property>
</Properties>
</file>